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67EEF6F3-189E-4340-A8B6-7C1E170FC01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F35" i="1" s="1"/>
  <c r="E34" i="1"/>
  <c r="E35" i="1"/>
  <c r="E36" i="1"/>
  <c r="E38" i="1"/>
  <c r="E42" i="1"/>
  <c r="G42" i="1"/>
  <c r="G35" i="1" l="1"/>
  <c r="F39" i="1" s="1"/>
  <c r="F27" i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<sst xmlns="http://schemas.openxmlformats.org/spreadsheetml/2006/main" count="72" uniqueCount="62">
  <si>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</si>
  <si>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</si>
  <si>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</si>
  <si>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</si>
  <si>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</si>
  <si>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</si>
  <si>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</si>
  <si>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</si>
  <si>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</si>
  <si>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</si>
  <si>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</si>
  <si>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</si>
  <si>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</si>
  <si>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</si>
  <si>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</si>
  <si>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</si>
  <si>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</si>
  <si>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</si>
  <si>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</si>
  <si>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</si>
  <si>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</si>
  <si>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</si>
  <si>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</si>
  <si>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</si>
  <si>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</si>
  <si>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</si>
  <si>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</si>
  <si>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</si>
  <si>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</si>
  <si>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</si>
  <si>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</si>
  <si>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</si>
  <si>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</si>
  <si>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</si>
  <si>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</si>
  <si>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</si>
  <si>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</si>
  <si>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</si>
  <si>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</si>
  <si>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</si>
  <si>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</si>
  <si>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</si>
  <si>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</si>
  <si>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</si>
  <si>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</si>
  <si>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</si>
  <si>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</si>
  <si>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</si>
  <si>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</si>
  <si>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</si>
  <si>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</si>
  <si>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</si>
  <si>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</si>
  <si>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</si>
  <si>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</si>
  <si>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</si>
  <si>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</si>
  <si>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</si>
  <si>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</si>
  <si>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</si>
  <si>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EL BAILO</t>
  </si>
  <si>
    <t>GINO BALDI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</si>
</sst>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topLeftCell="A6" zoomScale="70" zoomScaleNormal="70" workbookViewId="0">
      <selection activeCell="C20" sqref="C20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25">
      <c r="A2" s="2"/>
      <c r="B2" s="41" t="s">
        <v>13</v>
      </c>
      <c r="C2" s="99"/>
      <c r="D2" s="100"/>
      <c r="E2" s="101"/>
      <c r="F2" s="42" t="s">
        <v>50</v>
      </c>
      <c r="G2" s="61">
        <v>171</v>
      </c>
    </row>
    <row r="3" spans="1:7" ht="18" customHeight="1" thickBot="1" x14ac:dyDescent="0.25">
      <c r="A3" s="2"/>
      <c r="B3" s="15" t="s">
        <v>22</v>
      </c>
      <c r="C3" s="102" t="s">
        <v>59</v>
      </c>
      <c r="D3" s="103"/>
      <c r="E3" s="103"/>
      <c r="F3" s="44" t="s">
        <v>51</v>
      </c>
      <c r="G3" s="62"/>
    </row>
    <row r="4" spans="1:7" ht="18" customHeight="1" thickBot="1" x14ac:dyDescent="0.25">
      <c r="A4" s="2"/>
      <c r="B4" s="43" t="s">
        <v>14</v>
      </c>
      <c r="C4" s="104" t="s">
        <v>60</v>
      </c>
      <c r="D4" s="105"/>
      <c r="E4" s="105"/>
      <c r="F4" s="105"/>
      <c r="G4" s="106"/>
    </row>
    <row r="5" spans="1:7" ht="18" customHeight="1" thickBot="1" x14ac:dyDescent="0.25">
      <c r="A5" s="2"/>
      <c r="B5" s="43" t="s">
        <v>28</v>
      </c>
      <c r="C5" s="107"/>
      <c r="D5" s="108"/>
      <c r="E5" s="108"/>
      <c r="F5" s="108"/>
      <c r="G5" s="109"/>
    </row>
    <row r="6" spans="1:7" ht="18" customHeight="1" thickBot="1" x14ac:dyDescent="0.25">
      <c r="A6" s="2"/>
      <c r="B6" s="43" t="s">
        <v>29</v>
      </c>
      <c r="C6" s="117" t="s">
        <v>61</v>
      </c>
      <c r="D6" s="118"/>
      <c r="E6" s="118"/>
      <c r="F6" s="118"/>
      <c r="G6" s="119"/>
    </row>
    <row r="7" spans="1:7" ht="18" customHeight="1" thickBot="1" x14ac:dyDescent="0.25">
      <c r="A7" s="2"/>
      <c r="B7" s="45" t="s">
        <v>54</v>
      </c>
      <c r="C7" s="122"/>
      <c r="D7" s="123"/>
      <c r="E7" s="123"/>
      <c r="F7" s="123"/>
      <c r="G7" s="124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0</v>
      </c>
      <c r="D14" s="9"/>
      <c r="E14" s="9"/>
      <c r="F14" s="120" t="s">
        <v>35</v>
      </c>
      <c r="G14" s="121" t="s">
        <v>12</v>
      </c>
    </row>
    <row r="15" spans="1:7" ht="15" customHeight="1" thickBot="1" x14ac:dyDescent="0.25">
      <c r="A15" s="2"/>
      <c r="B15" s="47" t="s">
        <v>23</v>
      </c>
      <c r="C15" s="65">
        <v>0</v>
      </c>
      <c r="D15" s="9"/>
      <c r="F15" s="77"/>
      <c r="G15" s="82"/>
    </row>
    <row r="16" spans="1:7" ht="39" thickBot="1" x14ac:dyDescent="0.25">
      <c r="A16" s="2"/>
      <c r="B16" s="48" t="s">
        <v>42</v>
      </c>
      <c r="C16" s="66">
        <v>0</v>
      </c>
      <c r="D16" s="9"/>
      <c r="F16" s="77"/>
      <c r="G16" s="82"/>
    </row>
    <row r="17" spans="1:7" ht="26.25" thickBot="1" x14ac:dyDescent="0.25">
      <c r="A17" s="2"/>
      <c r="B17" s="49" t="s">
        <v>20</v>
      </c>
      <c r="C17" s="65">
        <v>0</v>
      </c>
      <c r="D17" s="9"/>
      <c r="E17" s="9"/>
      <c r="F17" s="110">
        <f>SUM((C16*C18))*C20</f>
        <v>0</v>
      </c>
      <c r="G17" s="112">
        <f>SUM((F31/3))</f>
        <v>0</v>
      </c>
    </row>
    <row r="18" spans="1:7" ht="15" customHeight="1" thickBot="1" x14ac:dyDescent="0.25">
      <c r="A18" s="2"/>
      <c r="B18" s="47" t="s">
        <v>25</v>
      </c>
      <c r="C18" s="64">
        <v>0</v>
      </c>
      <c r="D18" s="9"/>
      <c r="F18" s="111"/>
      <c r="G18" s="113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11"/>
      <c r="G19" s="114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92" t="s">
        <v>45</v>
      </c>
      <c r="G20" s="90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5">
        <f>SUM(((F17*3)/100))+F17</f>
        <v>0</v>
      </c>
      <c r="G21" s="116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92" t="s">
        <v>44</v>
      </c>
      <c r="G22" s="90"/>
    </row>
    <row r="23" spans="1:7" ht="15" customHeight="1" x14ac:dyDescent="0.2">
      <c r="A23" s="2"/>
      <c r="B23" s="23"/>
      <c r="F23" s="93">
        <f>C11*C22</f>
        <v>0</v>
      </c>
      <c r="G23" s="94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76">
        <f>SQRT((((E25*(E25-C26))*(E25-C28))*(E25-C29)))+SQRT((((E26*(E26-C27))*(E26-C30))*(E26-C29)))</f>
        <v>0</v>
      </c>
      <c r="G27" s="81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77"/>
      <c r="G28" s="82"/>
    </row>
    <row r="29" spans="1:7" ht="15" customHeight="1" thickBot="1" x14ac:dyDescent="0.25">
      <c r="A29" s="2"/>
      <c r="B29" s="50" t="s">
        <v>52</v>
      </c>
      <c r="C29" s="67">
        <v>0</v>
      </c>
      <c r="D29" s="59"/>
      <c r="E29" s="58"/>
      <c r="F29" s="77"/>
      <c r="G29" s="83"/>
    </row>
    <row r="30" spans="1:7" ht="15" customHeight="1" thickBot="1" x14ac:dyDescent="0.25">
      <c r="A30" s="2"/>
      <c r="B30" s="50" t="s">
        <v>27</v>
      </c>
      <c r="C30" s="67">
        <v>0</v>
      </c>
      <c r="D30" s="59"/>
      <c r="E30" s="59"/>
      <c r="F30" s="84" t="s">
        <v>30</v>
      </c>
      <c r="G30" s="85"/>
    </row>
    <row r="31" spans="1:7" ht="15" customHeight="1" thickBot="1" x14ac:dyDescent="0.3">
      <c r="A31" s="2"/>
      <c r="B31" s="50" t="s">
        <v>53</v>
      </c>
      <c r="C31" s="67">
        <v>0</v>
      </c>
      <c r="D31" s="60"/>
      <c r="E31" s="59"/>
      <c r="F31" s="86">
        <f>SUM((F27+G27))/2</f>
        <v>0</v>
      </c>
      <c r="G31" s="85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>
        <v>0</v>
      </c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>
        <v>0</v>
      </c>
      <c r="D35" s="59"/>
      <c r="E35" s="58">
        <f>SUM(((C34+C39)+C38))/2</f>
        <v>0</v>
      </c>
      <c r="F35" s="87">
        <f>SQRT((((E33*(E33-C34))*(E33-C36))*(E33-C37)))+SQRT((((E34*(E34-C35))*(E34-C38))*(E34-C37)))</f>
        <v>0</v>
      </c>
      <c r="G35" s="88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>
        <v>0</v>
      </c>
      <c r="D36" s="59"/>
      <c r="E36" s="56">
        <f>SUM(((C35+C39)+C36))/2</f>
        <v>0</v>
      </c>
      <c r="F36" s="77"/>
      <c r="G36" s="82"/>
    </row>
    <row r="37" spans="1:7" ht="15" customHeight="1" thickBot="1" x14ac:dyDescent="0.25">
      <c r="A37" s="2"/>
      <c r="B37" s="50" t="s">
        <v>52</v>
      </c>
      <c r="C37" s="68">
        <v>0</v>
      </c>
      <c r="D37" s="59"/>
      <c r="E37" s="58"/>
      <c r="F37" s="77"/>
      <c r="G37" s="83"/>
    </row>
    <row r="38" spans="1:7" ht="15" customHeight="1" thickBot="1" x14ac:dyDescent="0.25">
      <c r="A38" s="2"/>
      <c r="B38" s="50" t="s">
        <v>27</v>
      </c>
      <c r="C38" s="68">
        <v>0</v>
      </c>
      <c r="D38" s="9"/>
      <c r="E38" s="7">
        <f>SUM(((C39+C35)+C36))/2</f>
        <v>0</v>
      </c>
      <c r="F38" s="89" t="s">
        <v>40</v>
      </c>
      <c r="G38" s="90"/>
    </row>
    <row r="39" spans="1:7" ht="15" customHeight="1" thickBot="1" x14ac:dyDescent="0.3">
      <c r="A39" s="2"/>
      <c r="B39" s="50" t="s">
        <v>53</v>
      </c>
      <c r="C39" s="68"/>
      <c r="D39" s="9"/>
      <c r="E39" s="9"/>
      <c r="F39" s="91">
        <f>SUM((F35+G35))/2</f>
        <v>0</v>
      </c>
      <c r="G39" s="85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70">
        <f>SQRT((((E41*(E41-C42))*(E41-C43))*(E41-C44)))</f>
        <v>0</v>
      </c>
      <c r="G42" s="73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71"/>
      <c r="G43" s="74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72"/>
      <c r="G44" s="75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78" t="s">
        <v>38</v>
      </c>
      <c r="F49" s="79"/>
      <c r="G49" s="80"/>
    </row>
    <row r="50" spans="1:7" ht="15" customHeight="1" x14ac:dyDescent="0.2">
      <c r="A50" s="2"/>
      <c r="B50" s="18" t="s">
        <v>5</v>
      </c>
      <c r="C50" s="36">
        <v>3</v>
      </c>
      <c r="D50" s="9"/>
      <c r="E50" s="131"/>
      <c r="F50" s="132"/>
      <c r="G50" s="133"/>
    </row>
    <row r="51" spans="1:7" ht="15" customHeight="1" x14ac:dyDescent="0.2">
      <c r="A51" s="2"/>
      <c r="B51" s="17" t="s">
        <v>33</v>
      </c>
      <c r="C51" s="36">
        <v>3.1</v>
      </c>
      <c r="D51" s="9"/>
      <c r="E51" s="134"/>
      <c r="F51" s="135"/>
      <c r="G51" s="136"/>
    </row>
    <row r="52" spans="1:7" ht="15" customHeight="1" x14ac:dyDescent="0.2">
      <c r="A52" s="2"/>
      <c r="B52" s="17" t="s">
        <v>16</v>
      </c>
      <c r="C52" s="36">
        <v>3.25</v>
      </c>
      <c r="D52" s="10"/>
      <c r="E52" s="137"/>
      <c r="F52" s="138"/>
      <c r="G52" s="139"/>
    </row>
    <row r="53" spans="1:7" ht="15" customHeight="1" x14ac:dyDescent="0.2">
      <c r="A53" s="9"/>
      <c r="B53" s="19"/>
      <c r="C53" s="20"/>
      <c r="D53" s="10"/>
      <c r="E53" s="140"/>
      <c r="F53" s="141"/>
      <c r="G53" s="142"/>
    </row>
    <row r="54" spans="1:7" ht="15" x14ac:dyDescent="0.2">
      <c r="B54" s="3" t="s">
        <v>48</v>
      </c>
      <c r="C54" s="12"/>
      <c r="E54" s="143"/>
      <c r="F54" s="144"/>
      <c r="G54" s="145"/>
    </row>
    <row r="55" spans="1:7" ht="15" customHeight="1" x14ac:dyDescent="0.2">
      <c r="B55" s="18" t="s">
        <v>5</v>
      </c>
      <c r="C55" s="37">
        <v>4.3299999999999998E-2</v>
      </c>
      <c r="E55" s="143"/>
      <c r="F55" s="144"/>
      <c r="G55" s="145"/>
    </row>
    <row r="56" spans="1:7" ht="15" customHeight="1" x14ac:dyDescent="0.2">
      <c r="B56" s="17" t="s">
        <v>33</v>
      </c>
      <c r="C56" s="37">
        <v>4.41E-2</v>
      </c>
      <c r="E56" s="125"/>
      <c r="F56" s="126"/>
      <c r="G56" s="127"/>
    </row>
    <row r="57" spans="1:7" ht="15" customHeight="1" x14ac:dyDescent="0.2">
      <c r="B57" s="21" t="s">
        <v>16</v>
      </c>
      <c r="C57" s="38">
        <v>2.6800000000000001E-2</v>
      </c>
      <c r="D57" s="11"/>
      <c r="E57" s="128"/>
      <c r="F57" s="129"/>
      <c r="G57" s="130"/>
    </row>
  </sheetData>
  <sheetProtection algorithmName="SHA-512" hashValue="lvsGhP/leArf2LmwolnFt2WxLNlHg7MRLo9T/BFYpi1GWiHNzrjUSS6pvN7uBsXel0W89VwNpg9bMYrpoOzvyA==" saltValue="sOX3jEaM14DtY2zuJpFC5g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2023-11-14T14:42:01Z</cp:lastPrinted>
  <dcterms:created xsi:type="dcterms:W3CDTF">2012-02-29T09:32:38Z</dcterms:created>
  <dcterms:modified xsi:type="dcterms:W3CDTF">2023-11-14T16:47:42Z</dcterms:modified>
</cp:coreProperties>
</file>